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<sst xmlns="http://schemas.openxmlformats.org/spreadsheetml/2006/main" count="27" uniqueCount="26">
  <si>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/>
  </si>
  <si>
    <t>单 位 名 称</t>
  </si>
  <si>
    <t>系数</t>
  </si>
  <si>
    <t>在账资产金额数</t>
  </si>
  <si>
    <r>
      <t>16</t>
    </r>
    <r>
      <rPr>
        <sz val="12"/>
        <color indexed="8"/>
        <rFont val="宋体"/>
        <family val="0"/>
      </rPr>
      <t>年度维修费金额</t>
    </r>
  </si>
  <si>
    <t>工商管理学院</t>
  </si>
  <si>
    <t>公共事务管理处</t>
  </si>
  <si>
    <t>环境学院</t>
  </si>
  <si>
    <t>计算机与信息工程学院</t>
  </si>
  <si>
    <t>教务处</t>
  </si>
  <si>
    <t>金融学院</t>
  </si>
  <si>
    <t>经济学院</t>
  </si>
  <si>
    <t>食品生物学院</t>
  </si>
  <si>
    <t>体育工作部</t>
  </si>
  <si>
    <t>统计与计算科学学院</t>
  </si>
  <si>
    <t>图书馆</t>
  </si>
  <si>
    <t>外国语学院</t>
  </si>
  <si>
    <t>网络信息中心</t>
  </si>
  <si>
    <t>文科综合实验教学中心</t>
  </si>
  <si>
    <t>信息与电子工程学院</t>
  </si>
  <si>
    <t>艺术设计学院</t>
  </si>
  <si>
    <t>合计</t>
  </si>
  <si>
    <t>测算维修费金额</t>
  </si>
  <si>
    <t>年度折扣系数</t>
  </si>
  <si>
    <t>附表:        浙江工商大学2016年度维修费核拨清单表</t>
  </si>
  <si>
    <t>海洋食品研究院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</si>
</sst>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0.00_ "/>
    <numFmt numFmtId="192" formatCode="0.E+00"/>
  </numFmts>
  <fonts count="48"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8"/>
      <color indexed="8"/>
      <name val="黑体"/>
      <family val="0"/>
    </font>
    <font>
      <sz val="18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left" vertical="center" shrinkToFit="1"/>
      <protection/>
    </xf>
    <xf numFmtId="0" fontId="1" fillId="33" borderId="10" xfId="0" applyNumberFormat="1" applyFont="1" applyFill="1" applyBorder="1" applyAlignment="1" applyProtection="1">
      <alignment horizontal="left" vertical="center" shrinkToFit="1"/>
      <protection/>
    </xf>
    <xf numFmtId="185" fontId="0" fillId="0" borderId="0" xfId="0" applyNumberFormat="1" applyAlignment="1">
      <alignment/>
    </xf>
    <xf numFmtId="0" fontId="1" fillId="33" borderId="11" xfId="0" applyNumberFormat="1" applyFont="1" applyFill="1" applyBorder="1" applyAlignment="1" applyProtection="1">
      <alignment horizontal="left" vertical="center" shrinkToFit="1"/>
      <protection/>
    </xf>
    <xf numFmtId="0" fontId="1" fillId="33" borderId="12" xfId="0" applyNumberFormat="1" applyFont="1" applyFill="1" applyBorder="1" applyAlignment="1" applyProtection="1">
      <alignment horizontal="left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1" fillId="33" borderId="11" xfId="0" applyNumberFormat="1" applyFont="1" applyFill="1" applyBorder="1" applyAlignment="1" applyProtection="1">
      <alignment horizontal="left" vertical="center" shrinkToFit="1"/>
      <protection/>
    </xf>
    <xf numFmtId="191" fontId="0" fillId="0" borderId="0" xfId="0" applyNumberFormat="1" applyAlignment="1">
      <alignment/>
    </xf>
    <xf numFmtId="0" fontId="1" fillId="33" borderId="13" xfId="0" applyNumberFormat="1" applyFont="1" applyFill="1" applyBorder="1" applyAlignment="1" applyProtection="1">
      <alignment horizontal="left" vertical="center" shrinkToFit="1"/>
      <protection/>
    </xf>
    <xf numFmtId="191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185" fontId="1" fillId="0" borderId="14" xfId="0" applyNumberFormat="1" applyFont="1" applyBorder="1" applyAlignment="1">
      <alignment horizontal="left" vertical="center" wrapText="1"/>
    </xf>
    <xf numFmtId="191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85" fontId="1" fillId="0" borderId="13" xfId="0" applyNumberFormat="1" applyFont="1" applyBorder="1" applyAlignment="1">
      <alignment horizontal="left"/>
    </xf>
    <xf numFmtId="191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91" fontId="6" fillId="0" borderId="13" xfId="0" applyNumberFormat="1" applyFont="1" applyBorder="1" applyAlignment="1">
      <alignment horizontal="left"/>
    </xf>
    <xf numFmtId="191" fontId="2" fillId="0" borderId="14" xfId="0" applyNumberFormat="1" applyFont="1" applyBorder="1" applyAlignment="1">
      <alignment horizontal="left" vertical="center" wrapText="1"/>
    </xf>
    <xf numFmtId="191" fontId="1" fillId="0" borderId="13" xfId="0" applyNumberFormat="1" applyFont="1" applyBorder="1" applyAlignment="1">
      <alignment horizontal="left"/>
    </xf>
    <xf numFmtId="191" fontId="0" fillId="0" borderId="0" xfId="0" applyNumberFormat="1" applyAlignment="1">
      <alignment horizontal="left"/>
    </xf>
    <xf numFmtId="0" fontId="7" fillId="33" borderId="15" xfId="0" applyNumberFormat="1" applyFont="1" applyFill="1" applyBorder="1" applyAlignment="1" applyProtection="1">
      <alignment horizontal="left" vertical="center" shrinkToFit="1"/>
      <protection/>
    </xf>
    <xf numFmtId="0" fontId="8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191" fontId="0" fillId="0" borderId="13" xfId="0" applyNumberFormat="1" applyBorder="1" applyAlignment="1">
      <alignment/>
    </xf>
    <xf numFmtId="185" fontId="0" fillId="0" borderId="13" xfId="0" applyNumberFormat="1" applyBorder="1" applyAlignment="1">
      <alignment/>
    </xf>
    <xf numFmtId="0" fontId="6" fillId="0" borderId="13" xfId="0" applyFont="1" applyBorder="1" applyAlignment="1">
      <alignment horizontal="left"/>
    </xf>
    <xf numFmtId="191" fontId="1" fillId="0" borderId="14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B1">
      <selection activeCell="K11" sqref="K11"/>
    </sheetView>
  </sheetViews>
  <sheetFormatPr defaultColWidth="10.28125" defaultRowHeight="12.75"/>
  <cols>
    <col min="1" max="1" width="0" style="0" hidden="1" customWidth="1"/>
    <col min="2" max="2" width="34.140625" style="0" bestFit="1" customWidth="1"/>
    <col min="3" max="3" width="18.7109375" style="8" bestFit="1" customWidth="1"/>
    <col min="4" max="4" width="12.28125" style="0" customWidth="1"/>
    <col min="5" max="5" width="16.7109375" style="8" customWidth="1"/>
    <col min="6" max="6" width="14.57421875" style="3" customWidth="1"/>
    <col min="7" max="7" width="20.8515625" style="21" customWidth="1"/>
  </cols>
  <sheetData>
    <row r="1" spans="1:7" ht="23.25">
      <c r="A1" s="1" t="s">
        <v>0</v>
      </c>
      <c r="B1" s="22" t="s">
        <v>24</v>
      </c>
      <c r="C1" s="22"/>
      <c r="D1" s="22"/>
      <c r="E1" s="22"/>
      <c r="F1" s="23"/>
      <c r="G1" s="23"/>
    </row>
    <row r="2" spans="1:7" ht="29.25">
      <c r="A2" s="6" t="s">
        <v>0</v>
      </c>
      <c r="B2" s="9" t="s">
        <v>1</v>
      </c>
      <c r="C2" s="10" t="s">
        <v>3</v>
      </c>
      <c r="D2" s="11" t="s">
        <v>2</v>
      </c>
      <c r="E2" s="28" t="s">
        <v>22</v>
      </c>
      <c r="F2" s="12" t="s">
        <v>23</v>
      </c>
      <c r="G2" s="19" t="s">
        <v>4</v>
      </c>
    </row>
    <row r="3" spans="1:7" ht="15">
      <c r="A3" s="2"/>
      <c r="B3" s="4" t="s">
        <v>5</v>
      </c>
      <c r="C3" s="13">
        <v>2763104.8</v>
      </c>
      <c r="D3" s="14">
        <v>0.0015</v>
      </c>
      <c r="E3" s="13">
        <f aca="true" t="shared" si="0" ref="E3:E17">C3*D3</f>
        <v>4144.6572</v>
      </c>
      <c r="F3" s="15">
        <v>0.8</v>
      </c>
      <c r="G3" s="20">
        <v>3315</v>
      </c>
    </row>
    <row r="4" spans="1:7" ht="15">
      <c r="A4" s="2"/>
      <c r="B4" s="7" t="s">
        <v>6</v>
      </c>
      <c r="C4" s="13">
        <v>9541605.78</v>
      </c>
      <c r="D4" s="14">
        <v>0.001</v>
      </c>
      <c r="E4" s="13">
        <f t="shared" si="0"/>
        <v>9541.60578</v>
      </c>
      <c r="F4" s="15">
        <v>0.8</v>
      </c>
      <c r="G4" s="20">
        <v>7633</v>
      </c>
    </row>
    <row r="5" spans="1:7" ht="15">
      <c r="A5" s="2"/>
      <c r="B5" s="4" t="s">
        <v>7</v>
      </c>
      <c r="C5" s="13">
        <v>48162564.77</v>
      </c>
      <c r="D5" s="14">
        <v>0.0025</v>
      </c>
      <c r="E5" s="13">
        <f t="shared" si="0"/>
        <v>120406.41192500001</v>
      </c>
      <c r="F5" s="15">
        <v>0.8</v>
      </c>
      <c r="G5" s="20">
        <v>96325</v>
      </c>
    </row>
    <row r="6" spans="1:7" ht="15">
      <c r="A6" s="2"/>
      <c r="B6" s="4" t="s">
        <v>8</v>
      </c>
      <c r="C6" s="13">
        <v>47928723.140000015</v>
      </c>
      <c r="D6" s="14">
        <v>0.0025</v>
      </c>
      <c r="E6" s="13">
        <f t="shared" si="0"/>
        <v>119821.80785000004</v>
      </c>
      <c r="F6" s="15">
        <v>0.8</v>
      </c>
      <c r="G6" s="20">
        <v>95857</v>
      </c>
    </row>
    <row r="7" spans="1:7" ht="15">
      <c r="A7" s="2"/>
      <c r="B7" s="4" t="s">
        <v>9</v>
      </c>
      <c r="C7" s="13">
        <v>21910188.819999978</v>
      </c>
      <c r="D7" s="14">
        <v>0.002</v>
      </c>
      <c r="E7" s="13">
        <f t="shared" si="0"/>
        <v>43820.377639999955</v>
      </c>
      <c r="F7" s="15">
        <v>0.8</v>
      </c>
      <c r="G7" s="20">
        <v>35056</v>
      </c>
    </row>
    <row r="8" spans="1:7" ht="15">
      <c r="A8" s="2"/>
      <c r="B8" s="4" t="s">
        <v>10</v>
      </c>
      <c r="C8" s="13">
        <v>5338012.200000001</v>
      </c>
      <c r="D8" s="14">
        <v>0.0015</v>
      </c>
      <c r="E8" s="13">
        <f t="shared" si="0"/>
        <v>8007.018300000002</v>
      </c>
      <c r="F8" s="15">
        <v>0.8</v>
      </c>
      <c r="G8" s="20">
        <v>6405</v>
      </c>
    </row>
    <row r="9" spans="1:7" ht="15">
      <c r="A9" s="2"/>
      <c r="B9" s="4" t="s">
        <v>11</v>
      </c>
      <c r="C9" s="13">
        <v>6069528.09</v>
      </c>
      <c r="D9" s="14">
        <v>0.0015</v>
      </c>
      <c r="E9" s="13">
        <f>C9*D9</f>
        <v>9104.292135</v>
      </c>
      <c r="F9" s="15">
        <v>0.8</v>
      </c>
      <c r="G9" s="20">
        <v>7283</v>
      </c>
    </row>
    <row r="10" spans="1:7" ht="15">
      <c r="A10" s="2"/>
      <c r="B10" s="4" t="s">
        <v>12</v>
      </c>
      <c r="C10" s="13">
        <v>113705583.10000001</v>
      </c>
      <c r="D10" s="14">
        <v>0.0025</v>
      </c>
      <c r="E10" s="13">
        <f t="shared" si="0"/>
        <v>284263.95775</v>
      </c>
      <c r="F10" s="15">
        <v>0.8</v>
      </c>
      <c r="G10" s="20">
        <v>227411</v>
      </c>
    </row>
    <row r="11" spans="1:7" ht="15">
      <c r="A11" s="2"/>
      <c r="B11" s="4" t="s">
        <v>13</v>
      </c>
      <c r="C11" s="13">
        <v>4387201.6</v>
      </c>
      <c r="D11" s="14">
        <v>0.002</v>
      </c>
      <c r="E11" s="13">
        <f t="shared" si="0"/>
        <v>8774.403199999999</v>
      </c>
      <c r="F11" s="15">
        <v>0.8</v>
      </c>
      <c r="G11" s="20">
        <v>7019</v>
      </c>
    </row>
    <row r="12" spans="1:7" ht="15">
      <c r="A12" s="2"/>
      <c r="B12" s="4" t="s">
        <v>14</v>
      </c>
      <c r="C12" s="13">
        <v>4150893.92</v>
      </c>
      <c r="D12" s="14">
        <v>0.0015</v>
      </c>
      <c r="E12" s="13">
        <f t="shared" si="0"/>
        <v>6226.34088</v>
      </c>
      <c r="F12" s="15">
        <v>0.8</v>
      </c>
      <c r="G12" s="20">
        <v>4981</v>
      </c>
    </row>
    <row r="13" spans="1:7" ht="15">
      <c r="A13" s="2"/>
      <c r="B13" s="4" t="s">
        <v>15</v>
      </c>
      <c r="C13" s="13">
        <v>12696623.81</v>
      </c>
      <c r="D13" s="14">
        <v>0.003</v>
      </c>
      <c r="E13" s="13">
        <f t="shared" si="0"/>
        <v>38089.87143</v>
      </c>
      <c r="F13" s="15">
        <v>0.8</v>
      </c>
      <c r="G13" s="20">
        <v>30471</v>
      </c>
    </row>
    <row r="14" spans="1:7" ht="15">
      <c r="A14" s="2"/>
      <c r="B14" s="4" t="s">
        <v>16</v>
      </c>
      <c r="C14" s="13">
        <v>10404462</v>
      </c>
      <c r="D14" s="14">
        <v>0.002</v>
      </c>
      <c r="E14" s="13">
        <f t="shared" si="0"/>
        <v>20808.924</v>
      </c>
      <c r="F14" s="15">
        <v>0.8</v>
      </c>
      <c r="G14" s="20">
        <v>16647</v>
      </c>
    </row>
    <row r="15" spans="1:7" ht="15">
      <c r="A15" s="2"/>
      <c r="B15" s="4" t="s">
        <v>17</v>
      </c>
      <c r="C15" s="13">
        <v>54359401.63999987</v>
      </c>
      <c r="D15" s="14">
        <v>0.0025</v>
      </c>
      <c r="E15" s="13">
        <f t="shared" si="0"/>
        <v>135898.50409999967</v>
      </c>
      <c r="F15" s="15">
        <v>0.8</v>
      </c>
      <c r="G15" s="20">
        <v>108718</v>
      </c>
    </row>
    <row r="16" spans="1:7" ht="15">
      <c r="A16" s="2"/>
      <c r="B16" s="4" t="s">
        <v>18</v>
      </c>
      <c r="C16" s="13">
        <v>36000309.139999986</v>
      </c>
      <c r="D16" s="14">
        <v>0.002</v>
      </c>
      <c r="E16" s="13">
        <f t="shared" si="0"/>
        <v>72000.61827999997</v>
      </c>
      <c r="F16" s="15">
        <v>0.8</v>
      </c>
      <c r="G16" s="20">
        <v>57600</v>
      </c>
    </row>
    <row r="17" spans="1:7" ht="15">
      <c r="A17" s="2"/>
      <c r="B17" s="4" t="s">
        <v>19</v>
      </c>
      <c r="C17" s="13">
        <v>46062620.24000007</v>
      </c>
      <c r="D17" s="14">
        <v>0.0025</v>
      </c>
      <c r="E17" s="13">
        <f t="shared" si="0"/>
        <v>115156.55060000018</v>
      </c>
      <c r="F17" s="15">
        <v>0.8</v>
      </c>
      <c r="G17" s="20">
        <v>92125</v>
      </c>
    </row>
    <row r="18" spans="1:7" ht="15">
      <c r="A18" s="2"/>
      <c r="B18" s="5" t="s">
        <v>20</v>
      </c>
      <c r="C18" s="16">
        <v>16557734.180000002</v>
      </c>
      <c r="D18" s="17">
        <v>0.0025</v>
      </c>
      <c r="E18" s="16">
        <f>C18*D18</f>
        <v>41394.335450000006</v>
      </c>
      <c r="F18" s="15">
        <v>0.8</v>
      </c>
      <c r="G18" s="20">
        <v>33115</v>
      </c>
    </row>
    <row r="19" spans="2:7" ht="15">
      <c r="B19" s="27" t="s">
        <v>25</v>
      </c>
      <c r="C19" s="18">
        <v>16366558.38</v>
      </c>
      <c r="D19" s="17">
        <v>0.0025</v>
      </c>
      <c r="E19" s="18">
        <f>C19*D19</f>
        <v>40916.395950000006</v>
      </c>
      <c r="F19" s="15">
        <v>0.8</v>
      </c>
      <c r="G19" s="18">
        <v>32733</v>
      </c>
    </row>
    <row r="20" spans="2:7" ht="15">
      <c r="B20" s="29" t="s">
        <v>21</v>
      </c>
      <c r="C20" s="18">
        <f>SUM(C3:C19)</f>
        <v>456405115.6099999</v>
      </c>
      <c r="D20" s="24"/>
      <c r="E20" s="25"/>
      <c r="F20" s="26"/>
      <c r="G20" s="18">
        <f>SUM(G3:G19)</f>
        <v>862694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设备处</cp:lastModifiedBy>
  <cp:lastPrinted>2016-04-13T05:19:36Z</cp:lastPrinted>
  <dcterms:created xsi:type="dcterms:W3CDTF">2015-04-27T06:34:13Z</dcterms:created>
  <dcterms:modified xsi:type="dcterms:W3CDTF">2016-04-14T00:16:34Z</dcterms:modified>
  <cp:category/>
  <cp:version/>
  <cp:contentType/>
  <cp:contentStatus/>
</cp:coreProperties>
</file>